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50" windowHeight="11640" activeTab="0"/>
  </bookViews>
  <sheets>
    <sheet name="функционал" sheetId="1" r:id="rId1"/>
  </sheets>
  <definedNames>
    <definedName name="_xlnm.Print_Titles" localSheetId="0">'функционал'!$8:$9</definedName>
  </definedNames>
  <calcPr fullCalcOnLoad="1"/>
</workbook>
</file>

<file path=xl/sharedStrings.xml><?xml version="1.0" encoding="utf-8"?>
<sst xmlns="http://schemas.openxmlformats.org/spreadsheetml/2006/main" count="147" uniqueCount="142">
  <si>
    <t>1</t>
  </si>
  <si>
    <t>2</t>
  </si>
  <si>
    <t>0100</t>
  </si>
  <si>
    <t>3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</si>
  <si>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</si>
  <si>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</si>
  <si>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</si>
  <si>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</si>
  <si>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</si>
  <si>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</si>
  <si>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</si>
  <si>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</si>
  <si>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</si>
  <si>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</si>
  <si>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</si>
  <si>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</si>
  <si>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</si>
  <si>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</si>
  <si>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и вневойсковая подготовка</t>
  </si>
  <si>
    <t>0203</t>
  </si>
  <si>
    <t>0300</t>
  </si>
  <si>
    <t>0309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</si>
  <si>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</si>
  <si>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</si>
  <si>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</si>
  <si>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</si>
  <si>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</si>
  <si>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</si>
  <si>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</si>
  <si>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</si>
  <si>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</si>
  <si>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</si>
  <si>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</si>
  <si>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</si>
  <si>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</si>
  <si>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</si>
  <si>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</si>
  <si>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</si>
  <si>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</si>
  <si>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</si>
  <si>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</si>
  <si>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</si>
  <si>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</si>
  <si>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</si>
  <si>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</si>
  <si>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</si>
  <si>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</si>
  <si>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</si>
  <si>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</si>
  <si>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</si>
  <si>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0900</t>
  </si>
  <si>
    <t>0909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</si>
  <si>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</si>
  <si>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</si>
  <si>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</si>
  <si>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</si>
  <si>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</si>
  <si>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</si>
  <si>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</si>
  <si>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</si>
  <si>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</si>
  <si>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</si>
  <si>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</si>
  <si>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</si>
  <si>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>Физическая культура</t>
  </si>
  <si>
    <t>1101</t>
  </si>
  <si>
    <t>1400</t>
  </si>
  <si>
    <t>Всего</t>
  </si>
  <si>
    <t>(тыс. рублей)</t>
  </si>
  <si>
    <t>№ строки</t>
  </si>
  <si>
    <t>Наименование показателя бюджетной классификации</t>
  </si>
  <si>
    <t>Условно утвержденные расходы</t>
  </si>
  <si>
    <t>Сумма на 2015 год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</si>
  <si>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</si>
  <si>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</si>
  <si>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</si>
  <si>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</si>
  <si>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</si>
  <si>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</si>
  <si>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</si>
  <si>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</si>
  <si>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</si>
  <si>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</si>
  <si>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</si>
  <si>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</si>
  <si>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</si>
  <si>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</si>
  <si>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 xml:space="preserve">Другие вопросы в области здравоохранения </t>
  </si>
  <si>
    <t>СОЦИАЛЬНАЯ ПОЛИТИКА</t>
  </si>
  <si>
    <t>ФИЗИЧЕСКАЯ КУЛЬТУРА И СПОРТ</t>
  </si>
  <si>
    <t>МЕЖБЮДЖЕТНЫЕ ТРАНСФЕРТЫ ОБЩЕГО ХАРАКТЕРА БЮДЖЕТАМ СУБЪЕКТОВ РОССИЙСКОЙ ФЕДЕРАЦИИ И МУНИЦИПАЛЬНЫХ ОБРАЗОВАНИЙ</t>
  </si>
  <si>
    <t>Сумма на  2014 год</t>
  </si>
  <si>
    <t>Сумма на 2016 год</t>
  </si>
  <si>
    <t>Распределение бюджетных ассигнований по разделам и 
подразделам бюджетной классификации расходов бюджетов Российской Федерации 
на 2014 год и плановый период 2015-2016 годов</t>
  </si>
  <si>
    <t>Раздел, подраздел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</si>
  <si>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</si>
  <si>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</si>
  <si>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</si>
  <si>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</si>
  <si>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</si>
  <si>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</si>
  <si>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</si>
  <si>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</si>
  <si>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</si>
  <si>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</si>
  <si>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</si>
  <si>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</si>
  <si>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</si>
  <si>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</si>
  <si>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</si>
  <si>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</si>
  <si>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</si>
  <si>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</si>
  <si>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</si>
  <si>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</si>
  <si>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</si>
  <si>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</si>
  <si>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</si>
  <si>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</si>
  <si>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</si>
  <si>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</si>
  <si>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</si>
  <si>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</si>
  <si>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</si>
  <si>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</si>
  <si>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</si>
  <si>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</si>
  <si>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</si>
  <si>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</si>
  <si>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</si>
  <si>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</si>
  <si>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Прочие межбюджетные трансферты общего характера</t>
  </si>
  <si>
    <t>1403</t>
  </si>
  <si>
    <t>42</t>
  </si>
  <si>
    <t>Благоустройство</t>
  </si>
  <si>
    <t>0503</t>
  </si>
  <si>
    <t>Массовый спорт</t>
  </si>
  <si>
    <t>1102</t>
  </si>
  <si>
    <t>43</t>
  </si>
  <si>
    <t>44</t>
  </si>
  <si>
    <t xml:space="preserve">Приложение № 3 к решению </t>
  </si>
  <si>
    <t>Пировского  районного Совета депутатов от 29.12.2014 № 56-365р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</si>
</sst>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164" fontId="19" fillId="0" borderId="10" xfId="0" applyNumberFormat="1" applyFont="1" applyBorder="1" applyAlignment="1">
      <alignment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4" fontId="19" fillId="0" borderId="10" xfId="0" applyNumberFormat="1" applyFont="1" applyBorder="1" applyAlignment="1">
      <alignment wrapText="1"/>
    </xf>
    <xf numFmtId="2" fontId="19" fillId="24" borderId="10" xfId="0" applyNumberFormat="1" applyFont="1" applyFill="1" applyBorder="1" applyAlignment="1">
      <alignment horizontal="left" vertical="justify" wrapText="1"/>
    </xf>
    <xf numFmtId="49" fontId="18" fillId="0" borderId="10" xfId="0" applyNumberFormat="1" applyFont="1" applyBorder="1" applyAlignment="1">
      <alignment horizontal="center" wrapText="1"/>
    </xf>
    <xf numFmtId="4" fontId="18" fillId="0" borderId="10" xfId="0" applyNumberFormat="1" applyFont="1" applyBorder="1" applyAlignment="1">
      <alignment wrapText="1"/>
    </xf>
    <xf numFmtId="0" fontId="18" fillId="0" borderId="0" xfId="0" applyFont="1" applyFill="1" applyAlignment="1">
      <alignment horizontal="center" vertical="center" wrapText="1"/>
    </xf>
    <xf numFmtId="0" fontId="18" fillId="0" borderId="11" xfId="0" applyNumberFormat="1" applyFont="1" applyBorder="1" applyAlignment="1">
      <alignment horizontal="right" vertical="top" wrapText="1"/>
    </xf>
    <xf numFmtId="0" fontId="18" fillId="0" borderId="12" xfId="0" applyNumberFormat="1" applyFont="1" applyBorder="1" applyAlignment="1">
      <alignment horizontal="right" vertical="top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SheetLayoutView="100" zoomScalePageLayoutView="0" workbookViewId="0" topLeftCell="A1">
      <selection activeCell="A5" sqref="A5:F5"/>
    </sheetView>
  </sheetViews>
  <sheetFormatPr defaultColWidth="9.00390625" defaultRowHeight="12.75"/>
  <cols>
    <col min="1" max="1" width="7.625" style="0" bestFit="1" customWidth="1"/>
    <col min="2" max="2" width="59.875" style="18" customWidth="1"/>
    <col min="3" max="3" width="18.00390625" style="0" customWidth="1"/>
    <col min="4" max="4" width="35.875" style="0" customWidth="1"/>
    <col min="5" max="5" width="14.25390625" style="0" hidden="1" customWidth="1"/>
    <col min="6" max="6" width="14.625" style="0" hidden="1" customWidth="1"/>
  </cols>
  <sheetData>
    <row r="1" spans="1:6" ht="15.75">
      <c r="A1" s="2"/>
      <c r="C1" s="1"/>
      <c r="D1" s="30" t="s">
        <v>140</v>
      </c>
      <c r="E1" s="30"/>
      <c r="F1" s="30"/>
    </row>
    <row r="2" spans="1:6" ht="24" customHeight="1">
      <c r="A2" s="2"/>
      <c r="C2" s="1"/>
      <c r="D2" s="31" t="s">
        <v>141</v>
      </c>
      <c r="E2" s="31"/>
      <c r="F2" s="31"/>
    </row>
    <row r="3" spans="4:6" ht="12.75" customHeight="1">
      <c r="D3" s="22"/>
      <c r="E3" s="22"/>
      <c r="F3" s="22"/>
    </row>
    <row r="4" spans="4:6" ht="15.75" hidden="1">
      <c r="D4" s="21"/>
      <c r="E4" s="21"/>
      <c r="F4" s="21"/>
    </row>
    <row r="5" spans="1:6" ht="56.25" customHeight="1">
      <c r="A5" s="27" t="s">
        <v>93</v>
      </c>
      <c r="B5" s="27"/>
      <c r="C5" s="27"/>
      <c r="D5" s="27"/>
      <c r="E5" s="27"/>
      <c r="F5" s="27"/>
    </row>
    <row r="6" spans="1:6" ht="14.25" customHeight="1">
      <c r="A6" s="6"/>
      <c r="B6" s="16"/>
      <c r="C6" s="5"/>
      <c r="D6" s="5"/>
      <c r="E6" s="5"/>
      <c r="F6" s="5"/>
    </row>
    <row r="7" spans="1:6" ht="15.75" hidden="1">
      <c r="A7" s="4"/>
      <c r="B7" s="15"/>
      <c r="C7" s="3"/>
      <c r="D7" s="7"/>
      <c r="E7" s="7"/>
      <c r="F7" s="7" t="s">
        <v>68</v>
      </c>
    </row>
    <row r="8" spans="1:6" ht="31.5">
      <c r="A8" s="8" t="s">
        <v>69</v>
      </c>
      <c r="B8" s="8" t="s">
        <v>70</v>
      </c>
      <c r="C8" s="9" t="s">
        <v>94</v>
      </c>
      <c r="D8" s="10" t="s">
        <v>91</v>
      </c>
      <c r="E8" s="10" t="s">
        <v>72</v>
      </c>
      <c r="F8" s="10" t="s">
        <v>92</v>
      </c>
    </row>
    <row r="9" spans="1:6" ht="15.75">
      <c r="A9" s="11"/>
      <c r="B9" s="17" t="s">
        <v>0</v>
      </c>
      <c r="C9" s="12" t="s">
        <v>1</v>
      </c>
      <c r="D9" s="12" t="s">
        <v>3</v>
      </c>
      <c r="E9" s="12" t="s">
        <v>6</v>
      </c>
      <c r="F9" s="12" t="s">
        <v>9</v>
      </c>
    </row>
    <row r="10" spans="1:6" ht="19.5" customHeight="1">
      <c r="A10" s="11" t="s">
        <v>0</v>
      </c>
      <c r="B10" s="14" t="s">
        <v>77</v>
      </c>
      <c r="C10" s="19" t="s">
        <v>2</v>
      </c>
      <c r="D10" s="23">
        <f>D11+D12+D13+D14+D15+D16</f>
        <v>32582.71</v>
      </c>
      <c r="E10" s="23">
        <f>E11+E12+E13+E14+E15+E16</f>
        <v>29360.059999999998</v>
      </c>
      <c r="F10" s="23">
        <f>F11+F12+F13+F14+F15+F16</f>
        <v>30120.21</v>
      </c>
    </row>
    <row r="11" spans="1:6" ht="39" customHeight="1">
      <c r="A11" s="13" t="s">
        <v>1</v>
      </c>
      <c r="B11" s="14" t="s">
        <v>78</v>
      </c>
      <c r="C11" s="19" t="s">
        <v>4</v>
      </c>
      <c r="D11" s="23">
        <v>937.53</v>
      </c>
      <c r="E11" s="20">
        <v>1080.3</v>
      </c>
      <c r="F11" s="23">
        <v>1080.3</v>
      </c>
    </row>
    <row r="12" spans="1:6" ht="51" customHeight="1">
      <c r="A12" s="13" t="s">
        <v>3</v>
      </c>
      <c r="B12" s="14" t="s">
        <v>5</v>
      </c>
      <c r="C12" s="19" t="s">
        <v>7</v>
      </c>
      <c r="D12" s="23">
        <v>346.4</v>
      </c>
      <c r="E12" s="20">
        <v>391.8</v>
      </c>
      <c r="F12" s="23">
        <v>391.8</v>
      </c>
    </row>
    <row r="13" spans="1:6" ht="68.25" customHeight="1">
      <c r="A13" s="11" t="s">
        <v>6</v>
      </c>
      <c r="B13" s="14" t="s">
        <v>8</v>
      </c>
      <c r="C13" s="19" t="s">
        <v>10</v>
      </c>
      <c r="D13" s="23">
        <v>20856.7</v>
      </c>
      <c r="E13" s="20">
        <v>17705.76</v>
      </c>
      <c r="F13" s="23">
        <v>18408.21</v>
      </c>
    </row>
    <row r="14" spans="1:6" ht="49.5" customHeight="1">
      <c r="A14" s="13" t="s">
        <v>9</v>
      </c>
      <c r="B14" s="14" t="s">
        <v>11</v>
      </c>
      <c r="C14" s="19" t="s">
        <v>12</v>
      </c>
      <c r="D14" s="23">
        <v>4769.94</v>
      </c>
      <c r="E14" s="20">
        <v>4601</v>
      </c>
      <c r="F14" s="23">
        <v>4601</v>
      </c>
    </row>
    <row r="15" spans="1:6" ht="15.75">
      <c r="A15" s="13" t="s">
        <v>95</v>
      </c>
      <c r="B15" s="14" t="s">
        <v>13</v>
      </c>
      <c r="C15" s="19" t="s">
        <v>14</v>
      </c>
      <c r="D15" s="23">
        <f>500+94.5-83.4-287.22</f>
        <v>223.88</v>
      </c>
      <c r="E15" s="20">
        <v>500</v>
      </c>
      <c r="F15" s="23">
        <v>500</v>
      </c>
    </row>
    <row r="16" spans="1:6" ht="15.75" customHeight="1">
      <c r="A16" s="11" t="s">
        <v>96</v>
      </c>
      <c r="B16" s="14" t="s">
        <v>15</v>
      </c>
      <c r="C16" s="19" t="s">
        <v>16</v>
      </c>
      <c r="D16" s="23">
        <v>5448.26</v>
      </c>
      <c r="E16" s="20">
        <v>5081.2</v>
      </c>
      <c r="F16" s="23">
        <v>5138.9</v>
      </c>
    </row>
    <row r="17" spans="1:6" ht="15.75">
      <c r="A17" s="13" t="s">
        <v>97</v>
      </c>
      <c r="B17" s="14" t="s">
        <v>79</v>
      </c>
      <c r="C17" s="19" t="s">
        <v>17</v>
      </c>
      <c r="D17" s="23">
        <f>D18</f>
        <v>640</v>
      </c>
      <c r="E17" s="23">
        <f>E18</f>
        <v>638.2</v>
      </c>
      <c r="F17" s="23">
        <f>F18</f>
        <v>638.2</v>
      </c>
    </row>
    <row r="18" spans="1:6" ht="21.75" customHeight="1">
      <c r="A18" s="13" t="s">
        <v>98</v>
      </c>
      <c r="B18" s="14" t="s">
        <v>18</v>
      </c>
      <c r="C18" s="19" t="s">
        <v>19</v>
      </c>
      <c r="D18" s="23">
        <v>640</v>
      </c>
      <c r="E18" s="20">
        <v>638.2</v>
      </c>
      <c r="F18" s="23">
        <v>638.2</v>
      </c>
    </row>
    <row r="19" spans="1:6" ht="34.5" customHeight="1">
      <c r="A19" s="11" t="s">
        <v>99</v>
      </c>
      <c r="B19" s="14" t="s">
        <v>80</v>
      </c>
      <c r="C19" s="19" t="s">
        <v>20</v>
      </c>
      <c r="D19" s="23">
        <f>D20</f>
        <v>1703.14</v>
      </c>
      <c r="E19" s="23">
        <f>E20</f>
        <v>1672.2</v>
      </c>
      <c r="F19" s="23">
        <f>F20</f>
        <v>1487.2</v>
      </c>
    </row>
    <row r="20" spans="1:6" ht="33.75" customHeight="1">
      <c r="A20" s="13" t="s">
        <v>100</v>
      </c>
      <c r="B20" s="14" t="s">
        <v>81</v>
      </c>
      <c r="C20" s="19" t="s">
        <v>21</v>
      </c>
      <c r="D20" s="23">
        <v>1703.14</v>
      </c>
      <c r="E20" s="20">
        <v>1672.2</v>
      </c>
      <c r="F20" s="23">
        <v>1487.2</v>
      </c>
    </row>
    <row r="21" spans="1:6" ht="15.75">
      <c r="A21" s="13" t="s">
        <v>101</v>
      </c>
      <c r="B21" s="14" t="s">
        <v>82</v>
      </c>
      <c r="C21" s="19" t="s">
        <v>22</v>
      </c>
      <c r="D21" s="23">
        <f>D22+D23+D24+D25</f>
        <v>26308.73</v>
      </c>
      <c r="E21" s="23">
        <f>E22+E23+E24+E25</f>
        <v>6960.700000000001</v>
      </c>
      <c r="F21" s="23">
        <f>F22+F23+F24+F25</f>
        <v>7160.7</v>
      </c>
    </row>
    <row r="22" spans="1:6" ht="15.75">
      <c r="A22" s="11" t="s">
        <v>102</v>
      </c>
      <c r="B22" s="14" t="s">
        <v>23</v>
      </c>
      <c r="C22" s="19" t="s">
        <v>24</v>
      </c>
      <c r="D22" s="23">
        <v>2461.4</v>
      </c>
      <c r="E22" s="20">
        <v>2546.8</v>
      </c>
      <c r="F22" s="23">
        <v>2546.8</v>
      </c>
    </row>
    <row r="23" spans="1:6" ht="15.75">
      <c r="A23" s="13" t="s">
        <v>103</v>
      </c>
      <c r="B23" s="14" t="s">
        <v>25</v>
      </c>
      <c r="C23" s="19" t="s">
        <v>26</v>
      </c>
      <c r="D23" s="23">
        <v>3849.5</v>
      </c>
      <c r="E23" s="20">
        <v>4041.9</v>
      </c>
      <c r="F23" s="23">
        <v>4244</v>
      </c>
    </row>
    <row r="24" spans="1:6" ht="19.5" customHeight="1">
      <c r="A24" s="13" t="s">
        <v>104</v>
      </c>
      <c r="B24" s="14" t="s">
        <v>27</v>
      </c>
      <c r="C24" s="19" t="s">
        <v>28</v>
      </c>
      <c r="D24" s="23">
        <f>603.3+197.9</f>
        <v>801.1999999999999</v>
      </c>
      <c r="E24" s="20">
        <v>242</v>
      </c>
      <c r="F24" s="23">
        <v>239.9</v>
      </c>
    </row>
    <row r="25" spans="1:6" ht="23.25" customHeight="1">
      <c r="A25" s="11" t="s">
        <v>105</v>
      </c>
      <c r="B25" s="14" t="s">
        <v>29</v>
      </c>
      <c r="C25" s="19" t="s">
        <v>30</v>
      </c>
      <c r="D25" s="23">
        <v>19196.63</v>
      </c>
      <c r="E25" s="20">
        <v>130</v>
      </c>
      <c r="F25" s="23">
        <v>130</v>
      </c>
    </row>
    <row r="26" spans="1:6" ht="19.5" customHeight="1">
      <c r="A26" s="13" t="s">
        <v>106</v>
      </c>
      <c r="B26" s="14" t="s">
        <v>83</v>
      </c>
      <c r="C26" s="19" t="s">
        <v>31</v>
      </c>
      <c r="D26" s="23">
        <f>D27+D29+D28</f>
        <v>5940.7</v>
      </c>
      <c r="E26" s="23">
        <f>E27+E29</f>
        <v>2149.1</v>
      </c>
      <c r="F26" s="23">
        <f>F27+F29</f>
        <v>2090.8</v>
      </c>
    </row>
    <row r="27" spans="1:6" ht="15.75">
      <c r="A27" s="13" t="s">
        <v>107</v>
      </c>
      <c r="B27" s="14" t="s">
        <v>32</v>
      </c>
      <c r="C27" s="19" t="s">
        <v>33</v>
      </c>
      <c r="D27" s="23">
        <f>1451.8-297.1</f>
        <v>1154.6999999999998</v>
      </c>
      <c r="E27" s="20">
        <v>1479.1</v>
      </c>
      <c r="F27" s="23">
        <v>590.8</v>
      </c>
    </row>
    <row r="28" spans="1:6" ht="15.75">
      <c r="A28" s="13" t="s">
        <v>108</v>
      </c>
      <c r="B28" s="14" t="s">
        <v>134</v>
      </c>
      <c r="C28" s="19" t="s">
        <v>135</v>
      </c>
      <c r="D28" s="23">
        <v>240</v>
      </c>
      <c r="E28" s="20"/>
      <c r="F28" s="23"/>
    </row>
    <row r="29" spans="1:6" ht="31.5">
      <c r="A29" s="11" t="s">
        <v>109</v>
      </c>
      <c r="B29" s="14" t="s">
        <v>34</v>
      </c>
      <c r="C29" s="19" t="s">
        <v>35</v>
      </c>
      <c r="D29" s="23">
        <v>4546</v>
      </c>
      <c r="E29" s="20">
        <v>670</v>
      </c>
      <c r="F29" s="23">
        <v>1500</v>
      </c>
    </row>
    <row r="30" spans="1:6" ht="15.75">
      <c r="A30" s="13" t="s">
        <v>110</v>
      </c>
      <c r="B30" s="14" t="s">
        <v>84</v>
      </c>
      <c r="C30" s="19" t="s">
        <v>36</v>
      </c>
      <c r="D30" s="23">
        <f>D31+D32+D33+D34</f>
        <v>199830.61000000004</v>
      </c>
      <c r="E30" s="23">
        <f>E31+E32+E33+E34</f>
        <v>186456.18000000002</v>
      </c>
      <c r="F30" s="23">
        <f>F31+F32+F33+F34</f>
        <v>188049.63000000003</v>
      </c>
    </row>
    <row r="31" spans="1:6" ht="19.5" customHeight="1">
      <c r="A31" s="13" t="s">
        <v>111</v>
      </c>
      <c r="B31" s="14" t="s">
        <v>37</v>
      </c>
      <c r="C31" s="19" t="s">
        <v>38</v>
      </c>
      <c r="D31" s="23">
        <f>19697.76+2</f>
        <v>19699.76</v>
      </c>
      <c r="E31" s="20">
        <v>18647.2</v>
      </c>
      <c r="F31" s="23">
        <v>18647.2</v>
      </c>
    </row>
    <row r="32" spans="1:6" ht="15" customHeight="1">
      <c r="A32" s="11" t="s">
        <v>112</v>
      </c>
      <c r="B32" s="14" t="s">
        <v>39</v>
      </c>
      <c r="C32" s="19" t="s">
        <v>40</v>
      </c>
      <c r="D32" s="23">
        <f>160771.67</f>
        <v>160771.67</v>
      </c>
      <c r="E32" s="20">
        <v>150912.71</v>
      </c>
      <c r="F32" s="23">
        <v>152500.16</v>
      </c>
    </row>
    <row r="33" spans="1:6" ht="15.75">
      <c r="A33" s="13" t="s">
        <v>113</v>
      </c>
      <c r="B33" s="14" t="s">
        <v>41</v>
      </c>
      <c r="C33" s="19" t="s">
        <v>42</v>
      </c>
      <c r="D33" s="23">
        <f>2122.88+28.47</f>
        <v>2151.35</v>
      </c>
      <c r="E33" s="20">
        <v>2118.85</v>
      </c>
      <c r="F33" s="23">
        <v>2124.85</v>
      </c>
    </row>
    <row r="34" spans="1:6" ht="21.75" customHeight="1">
      <c r="A34" s="13" t="s">
        <v>114</v>
      </c>
      <c r="B34" s="14" t="s">
        <v>43</v>
      </c>
      <c r="C34" s="19" t="s">
        <v>44</v>
      </c>
      <c r="D34" s="23">
        <v>17207.83</v>
      </c>
      <c r="E34" s="20">
        <v>14777.42</v>
      </c>
      <c r="F34" s="23">
        <v>14777.42</v>
      </c>
    </row>
    <row r="35" spans="1:6" ht="15.75">
      <c r="A35" s="11" t="s">
        <v>115</v>
      </c>
      <c r="B35" s="14" t="s">
        <v>85</v>
      </c>
      <c r="C35" s="19" t="s">
        <v>45</v>
      </c>
      <c r="D35" s="23">
        <f>D36+D37</f>
        <v>33475.67</v>
      </c>
      <c r="E35" s="23">
        <f>E36+E37</f>
        <v>32214.3</v>
      </c>
      <c r="F35" s="23">
        <f>F36+F37</f>
        <v>32174.3</v>
      </c>
    </row>
    <row r="36" spans="1:6" ht="15.75">
      <c r="A36" s="13" t="s">
        <v>116</v>
      </c>
      <c r="B36" s="14" t="s">
        <v>46</v>
      </c>
      <c r="C36" s="19" t="s">
        <v>47</v>
      </c>
      <c r="D36" s="23">
        <f>29083.03+282.98</f>
        <v>29366.01</v>
      </c>
      <c r="E36" s="20">
        <v>28420.3</v>
      </c>
      <c r="F36" s="23">
        <v>28380.3</v>
      </c>
    </row>
    <row r="37" spans="1:6" ht="21.75" customHeight="1">
      <c r="A37" s="13" t="s">
        <v>117</v>
      </c>
      <c r="B37" s="14" t="s">
        <v>48</v>
      </c>
      <c r="C37" s="19" t="s">
        <v>49</v>
      </c>
      <c r="D37" s="23">
        <v>4109.66</v>
      </c>
      <c r="E37" s="20">
        <v>3794</v>
      </c>
      <c r="F37" s="23">
        <v>3794</v>
      </c>
    </row>
    <row r="38" spans="1:6" ht="15.75">
      <c r="A38" s="11" t="s">
        <v>118</v>
      </c>
      <c r="B38" s="14" t="s">
        <v>86</v>
      </c>
      <c r="C38" s="19" t="s">
        <v>50</v>
      </c>
      <c r="D38" s="23">
        <f>D39</f>
        <v>89.6</v>
      </c>
      <c r="E38" s="23">
        <f>E39</f>
        <v>89.6</v>
      </c>
      <c r="F38" s="23">
        <f>F39</f>
        <v>89.6</v>
      </c>
    </row>
    <row r="39" spans="1:6" ht="21.75" customHeight="1">
      <c r="A39" s="13" t="s">
        <v>119</v>
      </c>
      <c r="B39" s="14" t="s">
        <v>87</v>
      </c>
      <c r="C39" s="19" t="s">
        <v>51</v>
      </c>
      <c r="D39" s="23">
        <v>89.6</v>
      </c>
      <c r="E39" s="20">
        <v>89.6</v>
      </c>
      <c r="F39" s="23">
        <v>89.6</v>
      </c>
    </row>
    <row r="40" spans="1:6" ht="15.75">
      <c r="A40" s="13" t="s">
        <v>120</v>
      </c>
      <c r="B40" s="14" t="s">
        <v>88</v>
      </c>
      <c r="C40" s="19" t="s">
        <v>52</v>
      </c>
      <c r="D40" s="23">
        <f>D41+D42+D43+D44+D45</f>
        <v>50942.96</v>
      </c>
      <c r="E40" s="23">
        <f>E41+E42+E43+E44+E45</f>
        <v>58320.50000000001</v>
      </c>
      <c r="F40" s="23">
        <f>F41+F42+F43+F44+F45</f>
        <v>53356.700000000004</v>
      </c>
    </row>
    <row r="41" spans="1:6" ht="15.75">
      <c r="A41" s="11" t="s">
        <v>121</v>
      </c>
      <c r="B41" s="14" t="s">
        <v>53</v>
      </c>
      <c r="C41" s="19" t="s">
        <v>54</v>
      </c>
      <c r="D41" s="23">
        <v>108.67</v>
      </c>
      <c r="E41" s="20">
        <v>144</v>
      </c>
      <c r="F41" s="23">
        <v>144</v>
      </c>
    </row>
    <row r="42" spans="1:6" ht="19.5" customHeight="1">
      <c r="A42" s="13" t="s">
        <v>122</v>
      </c>
      <c r="B42" s="14" t="s">
        <v>55</v>
      </c>
      <c r="C42" s="19" t="s">
        <v>56</v>
      </c>
      <c r="D42" s="23">
        <v>11694.76</v>
      </c>
      <c r="E42" s="20">
        <v>9491.3</v>
      </c>
      <c r="F42" s="23">
        <v>9491.3</v>
      </c>
    </row>
    <row r="43" spans="1:6" ht="15.75">
      <c r="A43" s="13" t="s">
        <v>123</v>
      </c>
      <c r="B43" s="14" t="s">
        <v>57</v>
      </c>
      <c r="C43" s="19" t="s">
        <v>58</v>
      </c>
      <c r="D43" s="23">
        <v>34463.03</v>
      </c>
      <c r="E43" s="20">
        <v>44226.5</v>
      </c>
      <c r="F43" s="23">
        <v>39262.7</v>
      </c>
    </row>
    <row r="44" spans="1:6" ht="15.75">
      <c r="A44" s="11" t="s">
        <v>124</v>
      </c>
      <c r="B44" s="14" t="s">
        <v>59</v>
      </c>
      <c r="C44" s="19" t="s">
        <v>60</v>
      </c>
      <c r="D44" s="23">
        <v>721.9</v>
      </c>
      <c r="E44" s="20">
        <v>438.4</v>
      </c>
      <c r="F44" s="23">
        <v>438.4</v>
      </c>
    </row>
    <row r="45" spans="1:6" ht="21" customHeight="1">
      <c r="A45" s="13" t="s">
        <v>125</v>
      </c>
      <c r="B45" s="14" t="s">
        <v>61</v>
      </c>
      <c r="C45" s="19" t="s">
        <v>62</v>
      </c>
      <c r="D45" s="23">
        <v>3954.6</v>
      </c>
      <c r="E45" s="20">
        <v>4020.3</v>
      </c>
      <c r="F45" s="23">
        <v>4020.3</v>
      </c>
    </row>
    <row r="46" spans="1:6" ht="21" customHeight="1">
      <c r="A46" s="13" t="s">
        <v>126</v>
      </c>
      <c r="B46" s="14" t="s">
        <v>89</v>
      </c>
      <c r="C46" s="19" t="s">
        <v>63</v>
      </c>
      <c r="D46" s="23">
        <f>D47+D48</f>
        <v>2350.38</v>
      </c>
      <c r="E46" s="23">
        <f>E47</f>
        <v>255</v>
      </c>
      <c r="F46" s="23">
        <f>F47</f>
        <v>255</v>
      </c>
    </row>
    <row r="47" spans="1:6" ht="15.75">
      <c r="A47" s="11" t="s">
        <v>127</v>
      </c>
      <c r="B47" s="14" t="s">
        <v>64</v>
      </c>
      <c r="C47" s="19" t="s">
        <v>65</v>
      </c>
      <c r="D47" s="23">
        <v>255</v>
      </c>
      <c r="E47" s="20">
        <v>255</v>
      </c>
      <c r="F47" s="23">
        <v>255</v>
      </c>
    </row>
    <row r="48" spans="1:6" ht="15.75">
      <c r="A48" s="11" t="s">
        <v>128</v>
      </c>
      <c r="B48" s="14" t="s">
        <v>136</v>
      </c>
      <c r="C48" s="19" t="s">
        <v>137</v>
      </c>
      <c r="D48" s="23">
        <v>2095.38</v>
      </c>
      <c r="E48" s="20"/>
      <c r="F48" s="23"/>
    </row>
    <row r="49" spans="1:6" ht="54" customHeight="1">
      <c r="A49" s="13" t="s">
        <v>129</v>
      </c>
      <c r="B49" s="14" t="s">
        <v>90</v>
      </c>
      <c r="C49" s="19" t="s">
        <v>66</v>
      </c>
      <c r="D49" s="23">
        <f>D50+D51+D52</f>
        <v>42196.149999999994</v>
      </c>
      <c r="E49" s="23">
        <f>E50+E51</f>
        <v>36150.28</v>
      </c>
      <c r="F49" s="23">
        <f>F50+F51</f>
        <v>36150.28</v>
      </c>
    </row>
    <row r="50" spans="1:6" ht="20.25" customHeight="1">
      <c r="A50" s="13" t="s">
        <v>130</v>
      </c>
      <c r="B50" s="14" t="s">
        <v>73</v>
      </c>
      <c r="C50" s="19" t="s">
        <v>74</v>
      </c>
      <c r="D50" s="23">
        <v>20397.52</v>
      </c>
      <c r="E50" s="20">
        <v>19418.52</v>
      </c>
      <c r="F50" s="23">
        <v>19418.52</v>
      </c>
    </row>
    <row r="51" spans="1:6" ht="15.75">
      <c r="A51" s="11" t="s">
        <v>133</v>
      </c>
      <c r="B51" s="14" t="s">
        <v>75</v>
      </c>
      <c r="C51" s="19" t="s">
        <v>76</v>
      </c>
      <c r="D51" s="23">
        <f>21377.71</f>
        <v>21377.71</v>
      </c>
      <c r="E51" s="20">
        <v>16731.76</v>
      </c>
      <c r="F51" s="23">
        <v>16731.76</v>
      </c>
    </row>
    <row r="52" spans="1:6" ht="23.25" customHeight="1">
      <c r="A52" s="11" t="s">
        <v>138</v>
      </c>
      <c r="B52" s="24" t="s">
        <v>131</v>
      </c>
      <c r="C52" s="19" t="s">
        <v>132</v>
      </c>
      <c r="D52" s="23">
        <v>420.92</v>
      </c>
      <c r="E52" s="20"/>
      <c r="F52" s="23"/>
    </row>
    <row r="53" spans="1:6" ht="21" customHeight="1">
      <c r="A53" s="13" t="s">
        <v>139</v>
      </c>
      <c r="B53" s="14" t="s">
        <v>71</v>
      </c>
      <c r="C53" s="19"/>
      <c r="D53" s="23"/>
      <c r="E53" s="20">
        <v>4801.51</v>
      </c>
      <c r="F53" s="23">
        <v>9969.25</v>
      </c>
    </row>
    <row r="54" spans="1:6" ht="22.5" customHeight="1">
      <c r="A54" s="28" t="s">
        <v>67</v>
      </c>
      <c r="B54" s="29"/>
      <c r="C54" s="25"/>
      <c r="D54" s="26">
        <f>D10+D17+D19+D21+D26+D30+D35+D38+D40+D46+D49</f>
        <v>396060.65</v>
      </c>
      <c r="E54" s="26">
        <f>E10+E17+E19+E21+E26+E30+E35+E38+E40+E46+E49+E53</f>
        <v>359067.63</v>
      </c>
      <c r="F54" s="26">
        <f>F10+F17+F19+F21+F26+F30+F35+F38+F40+F46+F49+F53</f>
        <v>361541.87</v>
      </c>
    </row>
  </sheetData>
  <sheetProtection/>
  <mergeCells count="4">
    <mergeCell ref="A5:F5"/>
    <mergeCell ref="A54:B54"/>
    <mergeCell ref="D1:F1"/>
    <mergeCell ref="D2:F2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Райсовет</cp:lastModifiedBy>
  <cp:lastPrinted>2015-01-12T07:38:24Z</cp:lastPrinted>
  <dcterms:created xsi:type="dcterms:W3CDTF">2012-04-27T13:41:15Z</dcterms:created>
  <dcterms:modified xsi:type="dcterms:W3CDTF">2015-01-12T07:38:30Z</dcterms:modified>
  <cp:category/>
  <cp:version/>
  <cp:contentType/>
  <cp:contentStatus/>
</cp:coreProperties>
</file>